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فوارة\"/>
    </mc:Choice>
  </mc:AlternateContent>
  <xr:revisionPtr revIDLastSave="0" documentId="13_ncr:1_{A5C7EE42-2B3A-4E49-8694-62D650BFCC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<sst xmlns="http://schemas.openxmlformats.org/spreadsheetml/2006/main" count="554" uniqueCount="447">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</sst>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9461912-14B3-41E4-9F82-256042AF7848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بالفوارة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(399246.8)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 / 5 / 1427 هـ      ترخيص رقم 236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/ 5 / 1427 هـ     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الفوارة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0505393935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lajna0077@gmail.com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0505393935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A2" sqref="A2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399246.8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D12" sqref="D12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159" activePane="bottomRight" state="frozen"/>
      <selection pane="topRight" activeCell="M1" sqref="M1"/>
      <selection pane="bottomLeft" activeCell="A5" sqref="A5"/>
      <selection pane="bottomRight" activeCell="E173" sqref="E173"/>
    </sheetView>
  </sheetViews>
  <sheetFormatPr defaultRowHeight="13.8"/>
  <cols>
    <col min="2" max="2" width="10.8984375" bestFit="1" customWidth="1"/>
    <col min="3" max="3" width="53.59765625" bestFit="1" customWidth="1"/>
    <col min="4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569.4</v>
      </c>
      <c r="E5" s="223">
        <f>E6</f>
        <v>569.4</v>
      </c>
      <c r="F5" s="224">
        <f>F210</f>
        <v>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569.4</v>
      </c>
      <c r="E6" s="226">
        <f>E7+E38+E134+E190</f>
        <v>569.4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569.4</v>
      </c>
      <c r="E134" s="226">
        <f>SUM(E135,E137,E144,E150,E155,E157,E159,E161,E163,E165,E167,E169,E171,E183)</f>
        <v>569.4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430.65</v>
      </c>
      <c r="E167" s="226">
        <f>E168</f>
        <v>430.65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430.65</v>
      </c>
      <c r="E168" s="226">
        <v>430.65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138.75</v>
      </c>
      <c r="E169" s="226">
        <f>E170</f>
        <v>138.75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138.75</v>
      </c>
      <c r="E170" s="226">
        <v>138.75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0</v>
      </c>
      <c r="E210" s="228"/>
      <c r="F210" s="227">
        <f>SUM(F211,F249)</f>
        <v>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0</v>
      </c>
      <c r="E211" s="232"/>
      <c r="F211" s="227">
        <f>SUM(F212,F214,F223,F232,F238)</f>
        <v>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0</v>
      </c>
      <c r="E238" s="232"/>
      <c r="F238" s="227">
        <f>SUM(F239:F248)</f>
        <v>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0</v>
      </c>
      <c r="E244" s="232"/>
      <c r="F244" s="227"/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569.4</v>
      </c>
      <c r="E293" s="243">
        <f>E5</f>
        <v>569.4</v>
      </c>
      <c r="F293" s="243">
        <f>F210</f>
        <v>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16" sqref="D16:D21"/>
    </sheetView>
  </sheetViews>
  <sheetFormatPr defaultRowHeight="13.8"/>
  <cols>
    <col min="3" max="3" width="44.3984375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>
        <v>398000</v>
      </c>
      <c r="E7" s="204">
        <v>398000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>
        <v>6000</v>
      </c>
      <c r="E11" s="204">
        <v>6000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404000</v>
      </c>
      <c r="E15" s="161">
        <f>SUM(E7:E14)</f>
        <v>404000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42113</v>
      </c>
      <c r="E17" s="211">
        <v>42113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42113</v>
      </c>
      <c r="E22" s="161">
        <f>SUM(E17:E21)</f>
        <v>42113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446113</v>
      </c>
      <c r="E33" s="166">
        <f>E15+E22+E31</f>
        <v>446113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7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>
        <v>13725</v>
      </c>
      <c r="F10" s="159">
        <v>13725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13725</v>
      </c>
      <c r="F13" s="161">
        <f>SUM(F7:F12)</f>
        <v>13725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33141.200000000004</v>
      </c>
      <c r="F19" s="211">
        <v>32571.800000000003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33141.200000000004</v>
      </c>
      <c r="F22" s="161">
        <f>SUM(F15:F21)</f>
        <v>32571.800000000003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352268</v>
      </c>
      <c r="F25" s="204">
        <v>352268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46978.799999999996</v>
      </c>
      <c r="F26" s="204">
        <v>47548.2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399246.8</v>
      </c>
      <c r="F28" s="164">
        <f>SUM(F25:F27)</f>
        <v>399816.2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446113</v>
      </c>
      <c r="F30" s="166">
        <f>F13+F22+F28</f>
        <v>446113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G8" sqref="G8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0</v>
      </c>
      <c r="E38" s="117"/>
      <c r="F38" s="124">
        <v>31105006</v>
      </c>
      <c r="G38" s="125" t="s">
        <v>154</v>
      </c>
      <c r="H38" s="175"/>
      <c r="J38" s="140">
        <f t="shared" si="0"/>
        <v>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352268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352268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2022-05-08T15:41:47Z</dcterms:modified>
</cp:coreProperties>
</file>